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champkj01/Desktop/01 MAIN 2 POINT O/"/>
    </mc:Choice>
  </mc:AlternateContent>
  <xr:revisionPtr revIDLastSave="0" documentId="13_ncr:1_{47E656E0-CB09-6F4C-BDE3-EA7C5EB65447}" xr6:coauthVersionLast="47" xr6:coauthVersionMax="47" xr10:uidLastSave="{00000000-0000-0000-0000-000000000000}"/>
  <bookViews>
    <workbookView xWindow="0" yWindow="760" windowWidth="26720" windowHeight="15140" xr2:uid="{00000000-000D-0000-FFFF-FFFF00000000}"/>
  </bookViews>
  <sheets>
    <sheet name="Mileage Expense" sheetId="1" r:id="rId1"/>
    <sheet name="Examples of entries locations" sheetId="2" state="hidden" r:id="rId2"/>
  </sheets>
  <definedNames>
    <definedName name="_xlnm.Print_Area" localSheetId="0">'Mileage Expense'!$A$1:$K$48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1" l="1"/>
  <c r="K13" i="1"/>
  <c r="K14" i="1"/>
  <c r="K15" i="1"/>
  <c r="K16" i="1"/>
  <c r="K17" i="1"/>
  <c r="K18" i="1"/>
  <c r="K19" i="1"/>
  <c r="K20" i="1"/>
  <c r="K21" i="1"/>
  <c r="K22" i="1"/>
  <c r="K23" i="1"/>
  <c r="K24" i="1"/>
  <c r="K25" i="1"/>
  <c r="K26" i="1"/>
  <c r="K27" i="1"/>
  <c r="K28" i="1"/>
  <c r="K29" i="1"/>
  <c r="K30" i="1"/>
  <c r="K31" i="1"/>
  <c r="K12" i="1"/>
  <c r="I35" i="1"/>
  <c r="G17" i="2"/>
  <c r="G16" i="2"/>
  <c r="G15" i="2"/>
  <c r="G13" i="2"/>
  <c r="G14" i="2"/>
  <c r="G12" i="2"/>
  <c r="J35" i="1"/>
  <c r="K35" i="1" l="1"/>
  <c r="F46" i="1"/>
  <c r="F47" i="1" s="1"/>
</calcChain>
</file>

<file path=xl/sharedStrings.xml><?xml version="1.0" encoding="utf-8"?>
<sst xmlns="http://schemas.openxmlformats.org/spreadsheetml/2006/main" count="94" uniqueCount="60">
  <si>
    <t>JCC Faculty Travel Mileage Reimbursement</t>
  </si>
  <si>
    <t>Employee:</t>
  </si>
  <si>
    <t>name</t>
  </si>
  <si>
    <t>ID#</t>
  </si>
  <si>
    <t>J</t>
  </si>
  <si>
    <t>Address</t>
  </si>
  <si>
    <t>street, city, state, zip</t>
  </si>
  <si>
    <t>Primary Campus</t>
  </si>
  <si>
    <t>FT or Adjunct:</t>
  </si>
  <si>
    <r>
      <rPr>
        <sz val="10"/>
        <color rgb="FF000000"/>
        <rFont val="Candara"/>
        <family val="2"/>
      </rPr>
      <t xml:space="preserve">The college will reimburse faculty members at the IRS mileage rate for </t>
    </r>
    <r>
      <rPr>
        <b/>
        <sz val="10"/>
        <color rgb="FF000000"/>
        <rFont val="Candara"/>
        <family val="2"/>
      </rPr>
      <t>miles traveled above and beyond those usually required to get to and from work</t>
    </r>
    <r>
      <rPr>
        <sz val="10"/>
        <color rgb="FF000000"/>
        <rFont val="Candara"/>
        <family val="2"/>
      </rPr>
      <t xml:space="preserve">.  Mileage reimbursement requests must be submitted to the appropriate supervisor by no later than the last day of the semester in which the travel was incurred. </t>
    </r>
    <r>
      <rPr>
        <b/>
        <sz val="10"/>
        <color rgb="FF000000"/>
        <rFont val="Candara"/>
        <family val="2"/>
      </rPr>
      <t xml:space="preserve">Adjunct faculty are eligible to be reimbursed for up to $500 per semester.
</t>
    </r>
    <r>
      <rPr>
        <b/>
        <i/>
        <sz val="10"/>
        <color rgb="FF000000"/>
        <rFont val="Candara"/>
        <family val="2"/>
      </rPr>
      <t>Examples</t>
    </r>
    <r>
      <rPr>
        <i/>
        <sz val="10"/>
        <color rgb="FF000000"/>
        <rFont val="Candara"/>
        <family val="2"/>
      </rPr>
      <t>: 
If a faculty member lives in Portville, and their main work site is the Cattaraugus County campus, but they travel to Jamestown to teach a class, they are eligible to be reimbursed for the travel from Olean to Jamestown and back.
If a faculty member lives in Randolph, and their main work site is the Jamestown campus, but they travel to Olean, they are eligible to be paid for the difference between the miles traveled to Olean and the miles that would normally be traveled to get to their main work site in Jamestown.</t>
    </r>
  </si>
  <si>
    <t>Instructor to Fill out:
Points of Travel / Locations</t>
  </si>
  <si>
    <t>Mileage Calculations</t>
  </si>
  <si>
    <t>#</t>
  </si>
  <si>
    <t>Date</t>
  </si>
  <si>
    <t>From</t>
  </si>
  <si>
    <t>To</t>
  </si>
  <si>
    <t>Purpose of Travel</t>
  </si>
  <si>
    <t>Round-trip mileage</t>
  </si>
  <si>
    <t>Minus regular commute miles</t>
  </si>
  <si>
    <t>Reimbursable miles</t>
  </si>
  <si>
    <t>Total</t>
  </si>
  <si>
    <t>Current mileage rate can be found at www.irs.gov</t>
  </si>
  <si>
    <t>Current Mileage Rate</t>
  </si>
  <si>
    <t>Total Reimburseable</t>
  </si>
  <si>
    <r>
      <rPr>
        <b/>
        <sz val="10"/>
        <color indexed="8"/>
        <rFont val="Candara"/>
        <family val="2"/>
      </rPr>
      <t>Employee's Certification:</t>
    </r>
    <r>
      <rPr>
        <sz val="10"/>
        <color indexed="8"/>
        <rFont val="Candara"/>
        <family val="2"/>
      </rPr>
      <t xml:space="preserve"> I certify that all expenses listed above are accurate and true and incurred for the benefit of the College.</t>
    </r>
  </si>
  <si>
    <t>Requested by</t>
  </si>
  <si>
    <r>
      <rPr>
        <b/>
        <sz val="10"/>
        <color indexed="8"/>
        <rFont val="Candara"/>
        <family val="2"/>
      </rPr>
      <t>Supervisor Certification:</t>
    </r>
    <r>
      <rPr>
        <sz val="10"/>
        <color indexed="8"/>
        <rFont val="Candara"/>
        <family val="2"/>
      </rPr>
      <t xml:space="preserve"> I authorize payment to the above employee and certify that College funds are available to reimburse the employee.</t>
    </r>
  </si>
  <si>
    <t>Approved by</t>
  </si>
  <si>
    <t>Fund</t>
  </si>
  <si>
    <t>Org</t>
  </si>
  <si>
    <t>Account</t>
  </si>
  <si>
    <t>$</t>
  </si>
  <si>
    <t>TOTAL</t>
  </si>
  <si>
    <t>Examples of entries</t>
  </si>
  <si>
    <t>Business Purpose</t>
  </si>
  <si>
    <t>Inter-Campus</t>
  </si>
  <si>
    <t>Other</t>
  </si>
  <si>
    <t>Examples of Intercampus Entries</t>
  </si>
  <si>
    <t>JCC Jamestown</t>
  </si>
  <si>
    <t>JCC Olean</t>
  </si>
  <si>
    <t>Office Hours</t>
  </si>
  <si>
    <t>JCC Dunkirk</t>
  </si>
  <si>
    <t>Workforce Dev Workshop</t>
  </si>
  <si>
    <t>New Hire Training</t>
  </si>
  <si>
    <t>Teach ITV class</t>
  </si>
  <si>
    <t>New Faculty Orientation</t>
  </si>
  <si>
    <t>Faculty Dev Day</t>
  </si>
  <si>
    <t>Examples of Off Campus Entries</t>
  </si>
  <si>
    <t>BUF Airport</t>
  </si>
  <si>
    <t>Pick up Int'l Student at BUF</t>
  </si>
  <si>
    <t>BOCES Ashville, NY</t>
  </si>
  <si>
    <t>Recruit welding students</t>
  </si>
  <si>
    <t>SUNY Fredonia</t>
  </si>
  <si>
    <t>CC Chamber of Commerce Meeting</t>
  </si>
  <si>
    <t>Salamanca Head Start, 79 River St, Salamanca</t>
  </si>
  <si>
    <t>Meet single parents to discuss JCC programs.</t>
  </si>
  <si>
    <t>Bradford Area High School, Bradford, PA</t>
  </si>
  <si>
    <t>College Fair, recruitment</t>
  </si>
  <si>
    <t>home (Lakewood)</t>
  </si>
  <si>
    <t>Open House (Saturday)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</si>
</sst>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
    <numFmt numFmtId="165" formatCode="_(* #,##0.000_);_(* \(#,##0.000\);_(* &quot;-&quot;??_);_(@_)"/>
    <numFmt numFmtId="166" formatCode="0.0"/>
  </numFmts>
  <fonts count="20">
    <font>
      <sz val="11"/>
      <color theme="1"/>
      <name val="Calibri"/>
      <family val="2"/>
      <scheme val="minor"/>
    </font>
    <font>
      <b/>
      <sz val="11"/>
      <name val="Candara"/>
      <family val="2"/>
    </font>
    <font>
      <sz val="11"/>
      <name val="Candara"/>
      <family val="2"/>
    </font>
    <font>
      <b/>
      <u/>
      <sz val="11"/>
      <name val="Candara"/>
      <family val="2"/>
    </font>
    <font>
      <sz val="10"/>
      <color indexed="8"/>
      <name val="Candara"/>
      <family val="2"/>
    </font>
    <font>
      <b/>
      <sz val="10"/>
      <color indexed="8"/>
      <name val="Candara"/>
      <family val="2"/>
    </font>
    <font>
      <sz val="11"/>
      <color theme="1"/>
      <name val="Calibri"/>
      <family val="2"/>
      <scheme val="minor"/>
    </font>
    <font>
      <sz val="11"/>
      <color theme="4" tint="-0.249977111117893"/>
      <name val="Candara"/>
      <family val="2"/>
    </font>
    <font>
      <sz val="9"/>
      <color theme="1"/>
      <name val="Calibri"/>
      <family val="2"/>
      <scheme val="minor"/>
    </font>
    <font>
      <sz val="11"/>
      <color theme="1"/>
      <name val="Candara"/>
      <family val="2"/>
    </font>
    <font>
      <b/>
      <i/>
      <sz val="11"/>
      <color theme="1"/>
      <name val="Candara"/>
      <family val="2"/>
    </font>
    <font>
      <i/>
      <sz val="11"/>
      <color theme="1"/>
      <name val="Candara"/>
      <family val="2"/>
    </font>
    <font>
      <sz val="10"/>
      <color theme="1"/>
      <name val="Candara"/>
      <family val="2"/>
    </font>
    <font>
      <i/>
      <sz val="11"/>
      <color rgb="FF0070C0"/>
      <name val="Candara"/>
      <family val="2"/>
    </font>
    <font>
      <b/>
      <sz val="11"/>
      <color rgb="FF00B050"/>
      <name val="Minion Pro"/>
      <family val="1"/>
    </font>
    <font>
      <b/>
      <sz val="11"/>
      <color theme="1"/>
      <name val="Candara"/>
      <family val="2"/>
    </font>
    <font>
      <sz val="10"/>
      <color rgb="FF000000"/>
      <name val="Candara"/>
      <family val="2"/>
    </font>
    <font>
      <b/>
      <sz val="10"/>
      <color rgb="FF000000"/>
      <name val="Candara"/>
      <family val="2"/>
    </font>
    <font>
      <b/>
      <i/>
      <sz val="10"/>
      <color rgb="FF000000"/>
      <name val="Candara"/>
      <family val="2"/>
    </font>
    <font>
      <i/>
      <sz val="10"/>
      <color rgb="FF000000"/>
      <name val="Candara"/>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indexed="64"/>
      </left>
      <right/>
      <top style="medium">
        <color rgb="FF000000"/>
      </top>
      <bottom/>
      <diagonal/>
    </border>
    <border>
      <left/>
      <right/>
      <top style="medium">
        <color rgb="FF000000"/>
      </top>
      <bottom/>
      <diagonal/>
    </border>
    <border>
      <left/>
      <right style="thin">
        <color indexed="64"/>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thin">
        <color indexed="64"/>
      </right>
      <top/>
      <bottom style="thin">
        <color indexed="64"/>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86">
    <xf numFmtId="0" fontId="0" fillId="0" borderId="0" xfId="0"/>
    <xf numFmtId="0" fontId="0" fillId="0" borderId="0" xfId="0" applyAlignment="1">
      <alignment horizontal="center"/>
    </xf>
    <xf numFmtId="0" fontId="1" fillId="0" borderId="0" xfId="0" applyFont="1"/>
    <xf numFmtId="0" fontId="2" fillId="0" borderId="0" xfId="0" applyFont="1" applyAlignment="1">
      <alignment horizontal="right"/>
    </xf>
    <xf numFmtId="0" fontId="2" fillId="0" borderId="0" xfId="0" applyFont="1" applyAlignment="1">
      <alignment horizontal="left"/>
    </xf>
    <xf numFmtId="0" fontId="2" fillId="0" borderId="0" xfId="0" applyFont="1"/>
    <xf numFmtId="0" fontId="7" fillId="0" borderId="0" xfId="0" applyFont="1" applyAlignment="1">
      <alignment horizontal="left"/>
    </xf>
    <xf numFmtId="43" fontId="2" fillId="0" borderId="0" xfId="1" applyFont="1" applyAlignment="1">
      <alignment horizontal="left"/>
    </xf>
    <xf numFmtId="14" fontId="2" fillId="0" borderId="0" xfId="0" applyNumberFormat="1" applyFont="1" applyAlignment="1">
      <alignment horizontal="left"/>
    </xf>
    <xf numFmtId="0" fontId="1" fillId="0" borderId="0" xfId="0" applyFont="1" applyAlignment="1">
      <alignment horizontal="left"/>
    </xf>
    <xf numFmtId="0" fontId="1" fillId="0" borderId="1" xfId="0" applyFont="1" applyBorder="1" applyAlignment="1">
      <alignment horizontal="center"/>
    </xf>
    <xf numFmtId="0" fontId="2" fillId="0" borderId="1" xfId="0" applyFont="1" applyBorder="1" applyAlignment="1">
      <alignment wrapText="1"/>
    </xf>
    <xf numFmtId="44" fontId="2" fillId="0" borderId="0" xfId="2" applyFont="1"/>
    <xf numFmtId="0" fontId="1" fillId="0" borderId="0" xfId="0" applyFont="1" applyAlignment="1">
      <alignment horizontal="right"/>
    </xf>
    <xf numFmtId="0" fontId="8" fillId="0" borderId="0" xfId="0" applyFont="1"/>
    <xf numFmtId="0" fontId="3" fillId="0" borderId="0" xfId="0" applyFont="1" applyAlignment="1">
      <alignment horizontal="left"/>
    </xf>
    <xf numFmtId="165" fontId="2" fillId="0" borderId="0" xfId="1" applyNumberFormat="1" applyFont="1" applyAlignment="1">
      <alignment horizontal="left"/>
    </xf>
    <xf numFmtId="43" fontId="1" fillId="0" borderId="2" xfId="1" applyFont="1" applyBorder="1" applyAlignment="1">
      <alignment horizontal="left"/>
    </xf>
    <xf numFmtId="43" fontId="1" fillId="0" borderId="0" xfId="1" applyFont="1" applyBorder="1" applyAlignment="1">
      <alignment horizontal="left"/>
    </xf>
    <xf numFmtId="0" fontId="9" fillId="0" borderId="0" xfId="0" applyFont="1"/>
    <xf numFmtId="0" fontId="10" fillId="0" borderId="0" xfId="0" applyFont="1"/>
    <xf numFmtId="0" fontId="9" fillId="0" borderId="3" xfId="0" applyFont="1" applyBorder="1"/>
    <xf numFmtId="0" fontId="11" fillId="0" borderId="3" xfId="0" applyFont="1" applyBorder="1"/>
    <xf numFmtId="0" fontId="11" fillId="0" borderId="0" xfId="0" applyFont="1"/>
    <xf numFmtId="0" fontId="12" fillId="0" borderId="0" xfId="1" applyNumberFormat="1" applyFont="1" applyAlignment="1">
      <alignment horizontal="left" wrapText="1"/>
    </xf>
    <xf numFmtId="0" fontId="13" fillId="0" borderId="0" xfId="0" applyFont="1" applyAlignment="1">
      <alignment horizontal="left"/>
    </xf>
    <xf numFmtId="43" fontId="14" fillId="0" borderId="0" xfId="1" applyFont="1" applyBorder="1" applyAlignment="1">
      <alignment horizontal="left"/>
    </xf>
    <xf numFmtId="0" fontId="2" fillId="0" borderId="4" xfId="0" applyFont="1" applyBorder="1" applyAlignment="1">
      <alignment horizontal="left" wrapText="1"/>
    </xf>
    <xf numFmtId="164" fontId="9" fillId="0" borderId="0" xfId="0" applyNumberFormat="1" applyFont="1"/>
    <xf numFmtId="0" fontId="15" fillId="0" borderId="0" xfId="0" applyFont="1"/>
    <xf numFmtId="0" fontId="9" fillId="0" borderId="0" xfId="0" applyFont="1" applyAlignment="1">
      <alignment wrapText="1"/>
    </xf>
    <xf numFmtId="166" fontId="9" fillId="0" borderId="0" xfId="0" applyNumberFormat="1" applyFont="1"/>
    <xf numFmtId="164" fontId="9" fillId="0" borderId="1" xfId="0" applyNumberFormat="1" applyFont="1" applyBorder="1"/>
    <xf numFmtId="0" fontId="9" fillId="0" borderId="1" xfId="0" applyFont="1" applyBorder="1"/>
    <xf numFmtId="0" fontId="9" fillId="0" borderId="1" xfId="0" applyFont="1" applyBorder="1" applyAlignment="1">
      <alignment wrapText="1"/>
    </xf>
    <xf numFmtId="166" fontId="9" fillId="0" borderId="1" xfId="0" applyNumberFormat="1" applyFont="1" applyBorder="1"/>
    <xf numFmtId="164" fontId="9" fillId="3" borderId="1" xfId="0" applyNumberFormat="1" applyFont="1" applyFill="1" applyBorder="1" applyAlignment="1">
      <alignment horizontal="center"/>
    </xf>
    <xf numFmtId="0" fontId="2" fillId="3" borderId="1" xfId="0" applyFont="1" applyFill="1" applyBorder="1" applyAlignment="1">
      <alignment horizontal="center"/>
    </xf>
    <xf numFmtId="0" fontId="2" fillId="3" borderId="4" xfId="0" applyFont="1" applyFill="1" applyBorder="1" applyAlignment="1">
      <alignment horizontal="center" wrapText="1"/>
    </xf>
    <xf numFmtId="166" fontId="2" fillId="3" borderId="1" xfId="1" applyNumberFormat="1" applyFont="1" applyFill="1" applyBorder="1" applyAlignment="1">
      <alignment horizontal="center" wrapText="1"/>
    </xf>
    <xf numFmtId="0" fontId="1" fillId="0" borderId="7" xfId="0" applyFont="1" applyBorder="1" applyAlignment="1">
      <alignment horizontal="center"/>
    </xf>
    <xf numFmtId="166" fontId="2" fillId="0" borderId="4" xfId="1" applyNumberFormat="1" applyFont="1" applyBorder="1" applyAlignment="1">
      <alignment wrapText="1"/>
    </xf>
    <xf numFmtId="43" fontId="1" fillId="0" borderId="7" xfId="1" applyFont="1" applyBorder="1" applyAlignment="1">
      <alignment horizontal="center"/>
    </xf>
    <xf numFmtId="0" fontId="0" fillId="0" borderId="4" xfId="0" applyBorder="1" applyAlignment="1">
      <alignment horizontal="center"/>
    </xf>
    <xf numFmtId="0" fontId="1" fillId="0" borderId="0" xfId="0" applyFont="1" applyAlignment="1">
      <alignment wrapText="1"/>
    </xf>
    <xf numFmtId="0" fontId="1" fillId="0" borderId="8" xfId="0" applyFont="1" applyBorder="1"/>
    <xf numFmtId="0" fontId="1" fillId="0" borderId="10" xfId="0" applyFont="1"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center"/>
    </xf>
    <xf numFmtId="164" fontId="2" fillId="0" borderId="13" xfId="0" applyNumberFormat="1" applyFont="1" applyBorder="1" applyAlignment="1">
      <alignment horizontal="center" wrapText="1"/>
    </xf>
    <xf numFmtId="164" fontId="2" fillId="0" borderId="15" xfId="0" applyNumberFormat="1" applyFont="1" applyBorder="1" applyAlignment="1">
      <alignment horizontal="center" wrapText="1"/>
    </xf>
    <xf numFmtId="0" fontId="2" fillId="0" borderId="16" xfId="0" applyFont="1" applyBorder="1" applyAlignment="1">
      <alignment wrapText="1"/>
    </xf>
    <xf numFmtId="43" fontId="1" fillId="0" borderId="20" xfId="1" applyFont="1" applyBorder="1" applyAlignment="1">
      <alignment horizontal="center" wrapText="1"/>
    </xf>
    <xf numFmtId="166" fontId="2" fillId="0" borderId="6" xfId="1" applyNumberFormat="1" applyFont="1" applyBorder="1" applyAlignment="1"/>
    <xf numFmtId="0" fontId="2" fillId="0" borderId="7" xfId="0" applyFont="1" applyBorder="1" applyAlignment="1">
      <alignment horizontal="center"/>
    </xf>
    <xf numFmtId="43" fontId="2" fillId="0" borderId="7" xfId="1" applyFont="1" applyBorder="1" applyAlignment="1">
      <alignment horizontal="left"/>
    </xf>
    <xf numFmtId="43" fontId="0" fillId="0" borderId="7" xfId="0" applyNumberFormat="1" applyBorder="1"/>
    <xf numFmtId="0" fontId="0" fillId="0" borderId="7" xfId="0" applyBorder="1" applyAlignment="1">
      <alignment horizontal="center"/>
    </xf>
    <xf numFmtId="0" fontId="1" fillId="0" borderId="24" xfId="0" applyFont="1" applyBorder="1" applyAlignment="1">
      <alignment horizontal="center" wrapText="1"/>
    </xf>
    <xf numFmtId="166" fontId="2" fillId="0" borderId="25" xfId="1" applyNumberFormat="1" applyFont="1" applyBorder="1" applyAlignment="1"/>
    <xf numFmtId="166" fontId="2" fillId="0" borderId="24" xfId="1" applyNumberFormat="1" applyFont="1" applyBorder="1" applyAlignment="1"/>
    <xf numFmtId="166" fontId="2" fillId="0" borderId="0" xfId="0" applyNumberFormat="1" applyFont="1"/>
    <xf numFmtId="166" fontId="2" fillId="0" borderId="26" xfId="1" applyNumberFormat="1" applyFont="1" applyBorder="1" applyAlignment="1"/>
    <xf numFmtId="166" fontId="2" fillId="0" borderId="27" xfId="1" applyNumberFormat="1" applyFont="1" applyBorder="1" applyAlignment="1"/>
    <xf numFmtId="166" fontId="2" fillId="0" borderId="28" xfId="1" applyNumberFormat="1" applyFont="1" applyBorder="1" applyAlignment="1">
      <alignment wrapText="1"/>
    </xf>
    <xf numFmtId="0" fontId="12" fillId="0" borderId="0" xfId="1" applyNumberFormat="1" applyFont="1" applyAlignment="1">
      <alignment horizontal="left"/>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14" xfId="0" applyFont="1" applyBorder="1" applyAlignment="1">
      <alignment horizontal="left" wrapText="1"/>
    </xf>
    <xf numFmtId="0" fontId="2" fillId="0" borderId="0" xfId="0" applyFont="1" applyAlignment="1">
      <alignment horizontal="right"/>
    </xf>
    <xf numFmtId="0" fontId="1" fillId="0" borderId="9" xfId="0" applyFont="1" applyBorder="1" applyAlignment="1">
      <alignment horizont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4" xfId="0" applyFont="1" applyBorder="1" applyAlignment="1">
      <alignment horizontal="center"/>
    </xf>
    <xf numFmtId="0" fontId="2" fillId="0" borderId="17"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43" fontId="1" fillId="0" borderId="21" xfId="1" applyFont="1" applyBorder="1" applyAlignment="1">
      <alignment horizontal="center"/>
    </xf>
    <xf numFmtId="43" fontId="1" fillId="0" borderId="22" xfId="1" applyFont="1" applyBorder="1" applyAlignment="1">
      <alignment horizontal="center"/>
    </xf>
    <xf numFmtId="43" fontId="1" fillId="0" borderId="23" xfId="1" applyFont="1" applyBorder="1" applyAlignment="1">
      <alignment horizontal="center"/>
    </xf>
    <xf numFmtId="0" fontId="16" fillId="0" borderId="0" xfId="0" applyFont="1" applyAlignment="1">
      <alignment horizontal="left" wrapText="1"/>
    </xf>
    <xf numFmtId="164" fontId="9" fillId="2" borderId="4" xfId="0" applyNumberFormat="1" applyFont="1" applyFill="1" applyBorder="1" applyAlignment="1">
      <alignment horizontal="center"/>
    </xf>
    <xf numFmtId="164" fontId="9" fillId="2" borderId="5" xfId="0" applyNumberFormat="1" applyFont="1" applyFill="1" applyBorder="1" applyAlignment="1">
      <alignment horizontal="center"/>
    </xf>
    <xf numFmtId="164" fontId="9" fillId="2" borderId="6" xfId="0" applyNumberFormat="1"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0</xdr:row>
      <xdr:rowOff>0</xdr:rowOff>
    </xdr:from>
    <xdr:to>
      <xdr:col>11</xdr:col>
      <xdr:colOff>263525</xdr:colOff>
      <xdr:row>3</xdr:row>
      <xdr:rowOff>6350</xdr:rowOff>
    </xdr:to>
    <xdr:pic>
      <xdr:nvPicPr>
        <xdr:cNvPr id="1039" name="Picture 1" descr="JCC logo">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5" y="0"/>
          <a:ext cx="1187450"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workbookViewId="0">
      <selection activeCell="J12" sqref="J12"/>
    </sheetView>
  </sheetViews>
  <sheetFormatPr baseColWidth="10" defaultColWidth="8.83203125" defaultRowHeight="15"/>
  <cols>
    <col min="1" max="1" width="3" style="1" bestFit="1" customWidth="1"/>
    <col min="2" max="2" width="13.33203125" customWidth="1"/>
    <col min="3" max="5" width="16" customWidth="1"/>
    <col min="6" max="8" width="8.83203125" customWidth="1"/>
    <col min="9" max="9" width="13.33203125" customWidth="1"/>
    <col min="10" max="10" width="12.5" customWidth="1"/>
    <col min="11" max="11" width="16.33203125" customWidth="1"/>
  </cols>
  <sheetData>
    <row r="1" spans="1:11">
      <c r="B1" s="2" t="s">
        <v>0</v>
      </c>
      <c r="C1" s="3"/>
      <c r="D1" s="3"/>
      <c r="E1" s="4"/>
      <c r="F1" s="4"/>
      <c r="G1" s="4"/>
      <c r="H1" s="5"/>
      <c r="I1" s="5"/>
      <c r="J1" s="5"/>
      <c r="K1" s="5"/>
    </row>
    <row r="2" spans="1:11">
      <c r="B2" s="9" t="s">
        <v>1</v>
      </c>
      <c r="C2" s="25" t="s">
        <v>2</v>
      </c>
      <c r="D2" s="6"/>
      <c r="E2" s="4"/>
      <c r="F2" s="4"/>
      <c r="G2" s="4"/>
      <c r="H2" s="69"/>
      <c r="I2" s="69"/>
      <c r="J2" s="69"/>
      <c r="K2" s="5"/>
    </row>
    <row r="3" spans="1:11">
      <c r="B3" s="9" t="s">
        <v>3</v>
      </c>
      <c r="C3" s="25" t="s">
        <v>4</v>
      </c>
      <c r="D3" s="6"/>
      <c r="E3" s="4"/>
      <c r="F3" s="4"/>
      <c r="G3" s="4"/>
      <c r="H3" s="4"/>
      <c r="I3" s="7"/>
      <c r="J3" s="7"/>
      <c r="K3" s="5"/>
    </row>
    <row r="4" spans="1:11">
      <c r="B4" s="2" t="s">
        <v>5</v>
      </c>
      <c r="C4" s="25" t="s">
        <v>6</v>
      </c>
      <c r="D4" s="6"/>
      <c r="E4" s="4"/>
      <c r="F4" s="4"/>
      <c r="G4" s="4"/>
      <c r="H4" s="4"/>
      <c r="I4" s="7"/>
      <c r="J4" s="7"/>
      <c r="K4" s="5"/>
    </row>
    <row r="5" spans="1:11" ht="32">
      <c r="B5" s="44" t="s">
        <v>7</v>
      </c>
      <c r="C5" s="25"/>
      <c r="D5" s="6"/>
      <c r="E5" s="4"/>
      <c r="F5" s="4"/>
      <c r="G5" s="4"/>
      <c r="H5" s="4"/>
      <c r="I5" s="7"/>
      <c r="J5" s="7"/>
      <c r="K5" s="5"/>
    </row>
    <row r="6" spans="1:11">
      <c r="B6" s="2" t="s">
        <v>8</v>
      </c>
      <c r="C6" s="25"/>
      <c r="D6" s="6"/>
      <c r="E6" s="4"/>
      <c r="F6" s="4"/>
      <c r="G6" s="4"/>
      <c r="H6" s="4"/>
      <c r="I6" s="7"/>
      <c r="J6" s="7"/>
      <c r="K6" s="5"/>
    </row>
    <row r="7" spans="1:11">
      <c r="B7" s="2"/>
      <c r="C7" s="25"/>
      <c r="D7" s="6"/>
      <c r="E7" s="4"/>
      <c r="F7" s="4"/>
      <c r="G7" s="4"/>
      <c r="H7" s="4"/>
      <c r="I7" s="7"/>
      <c r="J7" s="7"/>
      <c r="K7" s="5"/>
    </row>
    <row r="8" spans="1:11" ht="109.5" customHeight="1">
      <c r="B8" s="82" t="s">
        <v>9</v>
      </c>
      <c r="C8" s="82"/>
      <c r="D8" s="82"/>
      <c r="E8" s="82"/>
      <c r="F8" s="82"/>
      <c r="G8" s="82"/>
      <c r="H8" s="82"/>
      <c r="I8" s="82"/>
      <c r="J8" s="82"/>
      <c r="K8" s="82"/>
    </row>
    <row r="9" spans="1:11" ht="13.5" customHeight="1">
      <c r="B9" s="2"/>
      <c r="C9" s="8"/>
      <c r="D9" s="8"/>
      <c r="E9" s="4"/>
      <c r="F9" s="4"/>
      <c r="G9" s="4"/>
      <c r="H9" s="4"/>
      <c r="I9" s="7"/>
      <c r="J9" s="7"/>
      <c r="K9" s="5"/>
    </row>
    <row r="10" spans="1:11" ht="33" customHeight="1">
      <c r="B10" s="45"/>
      <c r="C10" s="70" t="s">
        <v>10</v>
      </c>
      <c r="D10" s="71"/>
      <c r="E10" s="72"/>
      <c r="F10" s="46"/>
      <c r="G10" s="46"/>
      <c r="H10" s="47"/>
      <c r="I10" s="79" t="s">
        <v>11</v>
      </c>
      <c r="J10" s="80"/>
      <c r="K10" s="81"/>
    </row>
    <row r="11" spans="1:11" ht="48">
      <c r="A11" s="43" t="s">
        <v>12</v>
      </c>
      <c r="B11" s="48" t="s">
        <v>13</v>
      </c>
      <c r="C11" s="10" t="s">
        <v>14</v>
      </c>
      <c r="D11" s="10" t="s">
        <v>15</v>
      </c>
      <c r="E11" s="10" t="s">
        <v>15</v>
      </c>
      <c r="F11" s="73" t="s">
        <v>16</v>
      </c>
      <c r="G11" s="74"/>
      <c r="H11" s="75"/>
      <c r="I11" s="52" t="s">
        <v>17</v>
      </c>
      <c r="J11" s="44" t="s">
        <v>18</v>
      </c>
      <c r="K11" s="58" t="s">
        <v>19</v>
      </c>
    </row>
    <row r="12" spans="1:11">
      <c r="A12" s="43">
        <v>1</v>
      </c>
      <c r="B12" s="49"/>
      <c r="C12" s="11"/>
      <c r="D12" s="11"/>
      <c r="E12" s="11"/>
      <c r="F12" s="66"/>
      <c r="G12" s="67"/>
      <c r="H12" s="68"/>
      <c r="J12" s="41"/>
      <c r="K12" s="59">
        <f>I12-J12</f>
        <v>0</v>
      </c>
    </row>
    <row r="13" spans="1:11">
      <c r="A13" s="43">
        <v>2</v>
      </c>
      <c r="B13" s="49"/>
      <c r="C13" s="11"/>
      <c r="D13" s="11"/>
      <c r="E13" s="11"/>
      <c r="F13" s="66"/>
      <c r="G13" s="67"/>
      <c r="H13" s="68"/>
      <c r="I13" s="53"/>
      <c r="J13" s="41"/>
      <c r="K13" s="59">
        <f t="shared" ref="K13:K31" si="0">I13-J13</f>
        <v>0</v>
      </c>
    </row>
    <row r="14" spans="1:11">
      <c r="A14" s="43">
        <v>3</v>
      </c>
      <c r="B14" s="49"/>
      <c r="C14" s="11"/>
      <c r="D14" s="11"/>
      <c r="E14" s="11"/>
      <c r="F14" s="66"/>
      <c r="G14" s="67"/>
      <c r="H14" s="68"/>
      <c r="I14" s="53"/>
      <c r="J14" s="41"/>
      <c r="K14" s="59">
        <f t="shared" si="0"/>
        <v>0</v>
      </c>
    </row>
    <row r="15" spans="1:11">
      <c r="A15" s="43">
        <v>4</v>
      </c>
      <c r="B15" s="49"/>
      <c r="C15" s="11"/>
      <c r="D15" s="11"/>
      <c r="E15" s="11"/>
      <c r="F15" s="66"/>
      <c r="G15" s="67"/>
      <c r="H15" s="68"/>
      <c r="I15" s="53"/>
      <c r="J15" s="41"/>
      <c r="K15" s="59">
        <f t="shared" si="0"/>
        <v>0</v>
      </c>
    </row>
    <row r="16" spans="1:11">
      <c r="A16" s="43">
        <v>5</v>
      </c>
      <c r="B16" s="49"/>
      <c r="C16" s="11"/>
      <c r="D16" s="11"/>
      <c r="E16" s="11"/>
      <c r="F16" s="66"/>
      <c r="G16" s="67"/>
      <c r="H16" s="68"/>
      <c r="I16" s="53"/>
      <c r="J16" s="41"/>
      <c r="K16" s="59">
        <f t="shared" si="0"/>
        <v>0</v>
      </c>
    </row>
    <row r="17" spans="1:11">
      <c r="A17" s="43">
        <v>6</v>
      </c>
      <c r="B17" s="49"/>
      <c r="C17" s="11"/>
      <c r="D17" s="11"/>
      <c r="E17" s="11"/>
      <c r="F17" s="66"/>
      <c r="G17" s="67"/>
      <c r="H17" s="68"/>
      <c r="I17" s="53"/>
      <c r="J17" s="41"/>
      <c r="K17" s="59">
        <f t="shared" si="0"/>
        <v>0</v>
      </c>
    </row>
    <row r="18" spans="1:11">
      <c r="A18" s="43">
        <v>7</v>
      </c>
      <c r="B18" s="49"/>
      <c r="C18" s="11"/>
      <c r="D18" s="11"/>
      <c r="E18" s="11"/>
      <c r="F18" s="66"/>
      <c r="G18" s="67"/>
      <c r="H18" s="68"/>
      <c r="I18" s="53"/>
      <c r="J18" s="41"/>
      <c r="K18" s="59">
        <f t="shared" si="0"/>
        <v>0</v>
      </c>
    </row>
    <row r="19" spans="1:11">
      <c r="A19" s="43">
        <v>8</v>
      </c>
      <c r="B19" s="49"/>
      <c r="C19" s="11"/>
      <c r="D19" s="11"/>
      <c r="E19" s="11"/>
      <c r="F19" s="66"/>
      <c r="G19" s="67"/>
      <c r="H19" s="68"/>
      <c r="I19" s="53"/>
      <c r="J19" s="41"/>
      <c r="K19" s="59">
        <f t="shared" si="0"/>
        <v>0</v>
      </c>
    </row>
    <row r="20" spans="1:11">
      <c r="A20" s="43">
        <v>9</v>
      </c>
      <c r="B20" s="49"/>
      <c r="C20" s="11"/>
      <c r="D20" s="11"/>
      <c r="E20" s="11"/>
      <c r="F20" s="66"/>
      <c r="G20" s="67"/>
      <c r="H20" s="68"/>
      <c r="I20" s="53"/>
      <c r="J20" s="41"/>
      <c r="K20" s="59">
        <f t="shared" si="0"/>
        <v>0</v>
      </c>
    </row>
    <row r="21" spans="1:11">
      <c r="A21" s="43">
        <v>10</v>
      </c>
      <c r="B21" s="49"/>
      <c r="C21" s="11"/>
      <c r="D21" s="11"/>
      <c r="E21" s="11"/>
      <c r="F21" s="66"/>
      <c r="G21" s="67"/>
      <c r="H21" s="68"/>
      <c r="I21" s="53"/>
      <c r="J21" s="41"/>
      <c r="K21" s="59">
        <f t="shared" si="0"/>
        <v>0</v>
      </c>
    </row>
    <row r="22" spans="1:11">
      <c r="A22" s="43">
        <v>11</v>
      </c>
      <c r="B22" s="49"/>
      <c r="C22" s="11"/>
      <c r="D22" s="11"/>
      <c r="E22" s="11"/>
      <c r="F22" s="66"/>
      <c r="G22" s="67"/>
      <c r="H22" s="68"/>
      <c r="I22" s="53"/>
      <c r="J22" s="41"/>
      <c r="K22" s="59">
        <f t="shared" si="0"/>
        <v>0</v>
      </c>
    </row>
    <row r="23" spans="1:11">
      <c r="A23" s="43">
        <v>12</v>
      </c>
      <c r="B23" s="49"/>
      <c r="C23" s="11"/>
      <c r="D23" s="11"/>
      <c r="E23" s="11"/>
      <c r="F23" s="66"/>
      <c r="G23" s="67"/>
      <c r="H23" s="68"/>
      <c r="I23" s="53"/>
      <c r="J23" s="41"/>
      <c r="K23" s="59">
        <f t="shared" si="0"/>
        <v>0</v>
      </c>
    </row>
    <row r="24" spans="1:11">
      <c r="A24" s="43">
        <v>13</v>
      </c>
      <c r="B24" s="49"/>
      <c r="C24" s="11"/>
      <c r="D24" s="11"/>
      <c r="E24" s="11"/>
      <c r="F24" s="66"/>
      <c r="G24" s="67"/>
      <c r="H24" s="68"/>
      <c r="I24" s="53"/>
      <c r="J24" s="41"/>
      <c r="K24" s="59">
        <f t="shared" si="0"/>
        <v>0</v>
      </c>
    </row>
    <row r="25" spans="1:11">
      <c r="A25" s="43">
        <v>14</v>
      </c>
      <c r="B25" s="49"/>
      <c r="C25" s="11"/>
      <c r="D25" s="11"/>
      <c r="E25" s="11"/>
      <c r="F25" s="66"/>
      <c r="G25" s="67"/>
      <c r="H25" s="68"/>
      <c r="I25" s="53"/>
      <c r="J25" s="41"/>
      <c r="K25" s="59">
        <f t="shared" si="0"/>
        <v>0</v>
      </c>
    </row>
    <row r="26" spans="1:11">
      <c r="A26" s="43">
        <v>15</v>
      </c>
      <c r="B26" s="49"/>
      <c r="C26" s="11"/>
      <c r="D26" s="11"/>
      <c r="E26" s="11"/>
      <c r="F26" s="66"/>
      <c r="G26" s="67"/>
      <c r="H26" s="68"/>
      <c r="I26" s="53"/>
      <c r="J26" s="41"/>
      <c r="K26" s="59">
        <f t="shared" si="0"/>
        <v>0</v>
      </c>
    </row>
    <row r="27" spans="1:11">
      <c r="A27" s="43">
        <v>16</v>
      </c>
      <c r="B27" s="49"/>
      <c r="C27" s="11"/>
      <c r="D27" s="11"/>
      <c r="E27" s="11"/>
      <c r="F27" s="66"/>
      <c r="G27" s="67"/>
      <c r="H27" s="68"/>
      <c r="I27" s="53"/>
      <c r="J27" s="41"/>
      <c r="K27" s="59">
        <f t="shared" si="0"/>
        <v>0</v>
      </c>
    </row>
    <row r="28" spans="1:11">
      <c r="A28" s="43">
        <v>17</v>
      </c>
      <c r="B28" s="49"/>
      <c r="C28" s="11"/>
      <c r="D28" s="11"/>
      <c r="E28" s="11"/>
      <c r="F28" s="66"/>
      <c r="G28" s="67"/>
      <c r="H28" s="68"/>
      <c r="I28" s="53"/>
      <c r="J28" s="41"/>
      <c r="K28" s="59">
        <f t="shared" si="0"/>
        <v>0</v>
      </c>
    </row>
    <row r="29" spans="1:11">
      <c r="A29" s="43">
        <v>18</v>
      </c>
      <c r="B29" s="49"/>
      <c r="C29" s="11"/>
      <c r="D29" s="11"/>
      <c r="E29" s="11"/>
      <c r="F29" s="66"/>
      <c r="G29" s="67"/>
      <c r="H29" s="68"/>
      <c r="I29" s="53"/>
      <c r="J29" s="41"/>
      <c r="K29" s="59">
        <f t="shared" si="0"/>
        <v>0</v>
      </c>
    </row>
    <row r="30" spans="1:11">
      <c r="A30" s="43">
        <v>19</v>
      </c>
      <c r="B30" s="49"/>
      <c r="C30" s="11"/>
      <c r="D30" s="11"/>
      <c r="E30" s="11"/>
      <c r="F30" s="66"/>
      <c r="G30" s="67"/>
      <c r="H30" s="68"/>
      <c r="I30" s="53"/>
      <c r="J30" s="41"/>
      <c r="K30" s="59">
        <f t="shared" si="0"/>
        <v>0</v>
      </c>
    </row>
    <row r="31" spans="1:11">
      <c r="A31" s="43">
        <v>20</v>
      </c>
      <c r="B31" s="50"/>
      <c r="C31" s="51"/>
      <c r="D31" s="51"/>
      <c r="E31" s="51"/>
      <c r="F31" s="76"/>
      <c r="G31" s="77"/>
      <c r="H31" s="78"/>
      <c r="I31" s="63"/>
      <c r="J31" s="64"/>
      <c r="K31" s="60">
        <f t="shared" si="0"/>
        <v>0</v>
      </c>
    </row>
    <row r="32" spans="1:11">
      <c r="B32" s="12" t="s">
        <v>20</v>
      </c>
      <c r="C32" s="13"/>
      <c r="D32" s="13"/>
      <c r="E32" s="4"/>
      <c r="F32" s="4"/>
      <c r="G32" s="4"/>
      <c r="H32" s="4"/>
      <c r="I32" s="62"/>
      <c r="J32" s="62"/>
      <c r="K32" s="61">
        <f>SUM(K12:K31)</f>
        <v>0</v>
      </c>
    </row>
    <row r="33" spans="2:11">
      <c r="B33" s="12"/>
      <c r="C33" s="13"/>
      <c r="D33" s="13"/>
      <c r="E33" s="4"/>
      <c r="F33" s="4"/>
      <c r="G33" s="4"/>
      <c r="H33" s="4"/>
      <c r="I33" s="7"/>
      <c r="J33" s="7"/>
      <c r="K33" s="5"/>
    </row>
    <row r="34" spans="2:11" ht="18.75" customHeight="1">
      <c r="B34" s="14" t="s">
        <v>21</v>
      </c>
      <c r="F34" s="4" t="s">
        <v>22</v>
      </c>
      <c r="G34" s="15"/>
      <c r="I34" s="16">
        <v>0.72499999999999998</v>
      </c>
      <c r="J34" s="16">
        <v>0.72499999999999998</v>
      </c>
      <c r="K34" s="5"/>
    </row>
    <row r="35" spans="2:11" ht="24" customHeight="1" thickBot="1">
      <c r="F35" s="4" t="s">
        <v>23</v>
      </c>
      <c r="G35" s="9"/>
      <c r="I35" s="17">
        <f>I32*I34</f>
        <v>0</v>
      </c>
      <c r="J35" s="17">
        <f>J32*J34</f>
        <v>0</v>
      </c>
      <c r="K35" s="17">
        <f>I35+J35</f>
        <v>0</v>
      </c>
    </row>
    <row r="36" spans="2:11" ht="14.5" customHeight="1" thickTop="1">
      <c r="F36" s="4"/>
      <c r="G36" s="9"/>
      <c r="I36" s="18"/>
      <c r="J36" s="18"/>
      <c r="K36" s="26"/>
    </row>
    <row r="37" spans="2:11" ht="14.5" customHeight="1">
      <c r="B37" s="65" t="s">
        <v>24</v>
      </c>
      <c r="C37" s="65"/>
      <c r="D37" s="65"/>
      <c r="E37" s="65"/>
      <c r="F37" s="65"/>
      <c r="G37" s="65"/>
      <c r="H37" s="65"/>
      <c r="I37" s="65"/>
      <c r="J37" s="65"/>
      <c r="K37" s="65"/>
    </row>
    <row r="38" spans="2:11" ht="14.5" customHeight="1">
      <c r="B38" s="24"/>
      <c r="C38" s="24"/>
      <c r="D38" s="24"/>
      <c r="E38" s="24"/>
      <c r="F38" s="24"/>
      <c r="G38" s="24"/>
      <c r="H38" s="24"/>
      <c r="I38" s="24"/>
      <c r="J38" s="24"/>
      <c r="K38" s="18"/>
    </row>
    <row r="39" spans="2:11" ht="14.5" customHeight="1">
      <c r="B39" s="19"/>
      <c r="C39" s="20" t="s">
        <v>25</v>
      </c>
      <c r="D39" s="21"/>
      <c r="E39" s="22"/>
      <c r="F39" s="22" t="s">
        <v>13</v>
      </c>
      <c r="G39" s="9"/>
      <c r="I39" s="18"/>
      <c r="J39" s="18"/>
      <c r="K39" s="18"/>
    </row>
    <row r="40" spans="2:11" ht="14.5" customHeight="1">
      <c r="B40" s="19"/>
      <c r="C40" s="20"/>
      <c r="D40" s="19"/>
      <c r="E40" s="23"/>
      <c r="F40" s="19"/>
      <c r="G40" s="9"/>
      <c r="I40" s="18"/>
      <c r="J40" s="18"/>
      <c r="K40" s="18"/>
    </row>
    <row r="41" spans="2:11" ht="14.5" customHeight="1">
      <c r="B41" s="65" t="s">
        <v>26</v>
      </c>
      <c r="C41" s="65"/>
      <c r="D41" s="65"/>
      <c r="E41" s="65"/>
      <c r="F41" s="65"/>
      <c r="G41" s="65"/>
      <c r="H41" s="65"/>
      <c r="I41" s="65"/>
      <c r="J41" s="65"/>
      <c r="K41" s="65"/>
    </row>
    <row r="42" spans="2:11" ht="14.5" customHeight="1">
      <c r="B42" s="24"/>
      <c r="C42" s="24"/>
      <c r="D42" s="24"/>
      <c r="E42" s="24"/>
      <c r="F42" s="24"/>
      <c r="G42" s="24"/>
      <c r="H42" s="24"/>
      <c r="I42" s="24"/>
      <c r="J42" s="24"/>
      <c r="K42" s="18"/>
    </row>
    <row r="43" spans="2:11" ht="14.5" customHeight="1">
      <c r="B43" s="19"/>
      <c r="C43" s="20" t="s">
        <v>27</v>
      </c>
      <c r="D43" s="21"/>
      <c r="E43" s="22"/>
      <c r="F43" s="22" t="s">
        <v>13</v>
      </c>
      <c r="G43" s="9"/>
      <c r="I43" s="18"/>
      <c r="J43" s="18"/>
      <c r="K43" s="18"/>
    </row>
    <row r="44" spans="2:11" ht="14.5" customHeight="1">
      <c r="B44" s="19"/>
      <c r="C44" s="20"/>
      <c r="D44" s="19"/>
      <c r="E44" s="23"/>
      <c r="F44" s="23"/>
      <c r="G44" s="9"/>
      <c r="I44" s="18"/>
      <c r="J44" s="18"/>
      <c r="K44" s="18"/>
    </row>
    <row r="45" spans="2:11" ht="14.5" customHeight="1">
      <c r="C45" s="40" t="s">
        <v>28</v>
      </c>
      <c r="D45" s="40" t="s">
        <v>29</v>
      </c>
      <c r="E45" s="40" t="s">
        <v>30</v>
      </c>
      <c r="F45" s="42" t="s">
        <v>31</v>
      </c>
      <c r="J45" s="7"/>
      <c r="K45" s="5"/>
    </row>
    <row r="46" spans="2:11">
      <c r="C46" s="54">
        <v>1000</v>
      </c>
      <c r="D46" s="54"/>
      <c r="E46" s="54">
        <v>7420</v>
      </c>
      <c r="F46" s="55">
        <f>I35</f>
        <v>0</v>
      </c>
      <c r="J46" s="7"/>
      <c r="K46" s="5"/>
    </row>
    <row r="47" spans="2:11" ht="14.5" customHeight="1">
      <c r="C47" s="57" t="s">
        <v>32</v>
      </c>
      <c r="D47" s="57"/>
      <c r="E47" s="57"/>
      <c r="F47" s="56">
        <f>F46</f>
        <v>0</v>
      </c>
    </row>
  </sheetData>
  <mergeCells count="27">
    <mergeCell ref="B8:K8"/>
    <mergeCell ref="F24:H24"/>
    <mergeCell ref="F25:H25"/>
    <mergeCell ref="F26:H26"/>
    <mergeCell ref="F29:H29"/>
    <mergeCell ref="F15:H15"/>
    <mergeCell ref="F16:H16"/>
    <mergeCell ref="F17:H17"/>
    <mergeCell ref="F18:H18"/>
    <mergeCell ref="F27:H27"/>
    <mergeCell ref="F28:H28"/>
    <mergeCell ref="B41:K41"/>
    <mergeCell ref="B37:K37"/>
    <mergeCell ref="F19:H19"/>
    <mergeCell ref="H2:J2"/>
    <mergeCell ref="C10:E10"/>
    <mergeCell ref="F11:H11"/>
    <mergeCell ref="F12:H12"/>
    <mergeCell ref="F13:H13"/>
    <mergeCell ref="F31:H31"/>
    <mergeCell ref="F20:H20"/>
    <mergeCell ref="F21:H21"/>
    <mergeCell ref="F22:H22"/>
    <mergeCell ref="F23:H23"/>
    <mergeCell ref="F14:H14"/>
    <mergeCell ref="F30:H30"/>
    <mergeCell ref="I10:K10"/>
  </mergeCells>
  <dataValidations xWindow="149" yWindow="541" count="8">
    <dataValidation showInputMessage="1" showErrorMessage="1" error="Enter Org/Dept" promptTitle="Org / Dept" prompt="Enter your Org/Dept" sqref="D46" xr:uid="{00000000-0002-0000-0000-000000000000}"/>
    <dataValidation allowBlank="1" showInputMessage="1" showErrorMessage="1" promptTitle="Date of Travel" prompt="Enter date of travel mm/dd/yy" sqref="B12" xr:uid="{00000000-0002-0000-0000-000004000000}"/>
    <dataValidation allowBlank="1" showInputMessage="1" showErrorMessage="1" promptTitle="From location" prompt="Enter location you left from" sqref="C12" xr:uid="{00000000-0002-0000-0000-000005000000}"/>
    <dataValidation allowBlank="1" showInputMessage="1" showErrorMessage="1" promptTitle="Business Purpose" prompt="Enter Event or Meeting purpose." sqref="F12:H12" xr:uid="{00000000-0002-0000-0000-000006000000}"/>
    <dataValidation allowBlank="1" showInputMessage="1" showErrorMessage="1" promptTitle="Inter-Campus Mileage" prompt="Enter mileage between campuses here" sqref="K12:K31" xr:uid="{00000000-0002-0000-0000-000007000000}"/>
    <dataValidation allowBlank="1" showInputMessage="1" showErrorMessage="1" sqref="J12 C2:C7" xr:uid="{00000000-0002-0000-0000-000008000000}"/>
    <dataValidation allowBlank="1" showInputMessage="1" showErrorMessage="1" promptTitle="To Destination" prompt="Enter destination location" sqref="D12" xr:uid="{00000000-0002-0000-0000-00000A000000}"/>
    <dataValidation allowBlank="1" showInputMessage="1" showErrorMessage="1" promptTitle="Return to" prompt="Enter location returned to" sqref="E12" xr:uid="{00000000-0002-0000-0000-00000B000000}"/>
  </dataValidations>
  <printOptions horizontalCentered="1"/>
  <pageMargins left="0.25" right="0.25" top="0.5" bottom="0.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workbookViewId="0">
      <selection activeCell="B25" sqref="B25"/>
    </sheetView>
  </sheetViews>
  <sheetFormatPr baseColWidth="10" defaultColWidth="8.6640625" defaultRowHeight="15"/>
  <cols>
    <col min="1" max="1" width="8.6640625" style="28"/>
    <col min="2" max="2" width="16.5" style="19" customWidth="1"/>
    <col min="3" max="3" width="17.33203125" style="19" customWidth="1"/>
    <col min="4" max="4" width="16.5" style="19" customWidth="1"/>
    <col min="5" max="5" width="25.5" style="30" customWidth="1"/>
    <col min="6" max="7" width="8.6640625" style="31"/>
    <col min="8" max="16384" width="8.6640625" style="19"/>
  </cols>
  <sheetData>
    <row r="1" spans="1:7">
      <c r="B1" s="29" t="s">
        <v>33</v>
      </c>
    </row>
    <row r="3" spans="1:7" ht="32">
      <c r="A3" s="36" t="s">
        <v>13</v>
      </c>
      <c r="B3" s="37" t="s">
        <v>14</v>
      </c>
      <c r="C3" s="37" t="s">
        <v>15</v>
      </c>
      <c r="D3" s="37" t="s">
        <v>15</v>
      </c>
      <c r="E3" s="38" t="s">
        <v>34</v>
      </c>
      <c r="F3" s="39" t="s">
        <v>35</v>
      </c>
      <c r="G3" s="39" t="s">
        <v>36</v>
      </c>
    </row>
    <row r="4" spans="1:7">
      <c r="A4" s="83" t="s">
        <v>37</v>
      </c>
      <c r="B4" s="84"/>
      <c r="C4" s="84"/>
      <c r="D4" s="84"/>
      <c r="E4" s="84"/>
      <c r="F4" s="84"/>
      <c r="G4" s="85"/>
    </row>
    <row r="5" spans="1:7" ht="16">
      <c r="A5" s="32"/>
      <c r="B5" s="33" t="s">
        <v>38</v>
      </c>
      <c r="C5" s="33" t="s">
        <v>39</v>
      </c>
      <c r="D5" s="33" t="s">
        <v>38</v>
      </c>
      <c r="E5" s="34" t="s">
        <v>40</v>
      </c>
      <c r="F5" s="35">
        <v>100</v>
      </c>
      <c r="G5" s="35"/>
    </row>
    <row r="6" spans="1:7" ht="16">
      <c r="A6" s="32"/>
      <c r="B6" s="33" t="s">
        <v>38</v>
      </c>
      <c r="C6" s="33" t="s">
        <v>41</v>
      </c>
      <c r="D6" s="33" t="s">
        <v>38</v>
      </c>
      <c r="E6" s="34" t="s">
        <v>42</v>
      </c>
      <c r="F6" s="35">
        <v>60</v>
      </c>
      <c r="G6" s="35"/>
    </row>
    <row r="7" spans="1:7" ht="16">
      <c r="A7" s="32"/>
      <c r="B7" s="33" t="s">
        <v>39</v>
      </c>
      <c r="C7" s="33" t="s">
        <v>38</v>
      </c>
      <c r="D7" s="33" t="s">
        <v>39</v>
      </c>
      <c r="E7" s="34" t="s">
        <v>43</v>
      </c>
      <c r="F7" s="35">
        <v>100</v>
      </c>
      <c r="G7" s="35"/>
    </row>
    <row r="8" spans="1:7" ht="16">
      <c r="A8" s="32"/>
      <c r="B8" s="33" t="s">
        <v>39</v>
      </c>
      <c r="C8" s="33" t="s">
        <v>41</v>
      </c>
      <c r="D8" s="33" t="s">
        <v>39</v>
      </c>
      <c r="E8" s="34" t="s">
        <v>44</v>
      </c>
      <c r="F8" s="35">
        <v>160</v>
      </c>
      <c r="G8" s="35"/>
    </row>
    <row r="9" spans="1:7" ht="16">
      <c r="A9" s="32"/>
      <c r="B9" s="33" t="s">
        <v>41</v>
      </c>
      <c r="C9" s="33" t="s">
        <v>38</v>
      </c>
      <c r="D9" s="33" t="s">
        <v>41</v>
      </c>
      <c r="E9" s="34" t="s">
        <v>45</v>
      </c>
      <c r="F9" s="35">
        <v>60</v>
      </c>
      <c r="G9" s="35"/>
    </row>
    <row r="10" spans="1:7" ht="16">
      <c r="A10" s="32"/>
      <c r="B10" s="33" t="s">
        <v>41</v>
      </c>
      <c r="C10" s="33" t="s">
        <v>39</v>
      </c>
      <c r="D10" s="33" t="s">
        <v>41</v>
      </c>
      <c r="E10" s="34" t="s">
        <v>46</v>
      </c>
      <c r="F10" s="35">
        <v>160</v>
      </c>
      <c r="G10" s="35"/>
    </row>
    <row r="11" spans="1:7">
      <c r="A11" s="83" t="s">
        <v>47</v>
      </c>
      <c r="B11" s="84"/>
      <c r="C11" s="84"/>
      <c r="D11" s="84"/>
      <c r="E11" s="84"/>
      <c r="F11" s="84"/>
      <c r="G11" s="85"/>
    </row>
    <row r="12" spans="1:7" ht="16">
      <c r="A12" s="32"/>
      <c r="B12" s="33" t="s">
        <v>38</v>
      </c>
      <c r="C12" s="33" t="s">
        <v>48</v>
      </c>
      <c r="D12" s="33" t="s">
        <v>38</v>
      </c>
      <c r="E12" s="34" t="s">
        <v>49</v>
      </c>
      <c r="F12" s="35"/>
      <c r="G12" s="35">
        <f>75*2</f>
        <v>150</v>
      </c>
    </row>
    <row r="13" spans="1:7" ht="16">
      <c r="A13" s="32"/>
      <c r="B13" s="33" t="s">
        <v>38</v>
      </c>
      <c r="C13" s="33" t="s">
        <v>50</v>
      </c>
      <c r="D13" s="33" t="s">
        <v>38</v>
      </c>
      <c r="E13" s="34" t="s">
        <v>51</v>
      </c>
      <c r="F13" s="35"/>
      <c r="G13" s="35">
        <f>10*2</f>
        <v>20</v>
      </c>
    </row>
    <row r="14" spans="1:7" ht="32">
      <c r="A14" s="32"/>
      <c r="B14" s="33" t="s">
        <v>38</v>
      </c>
      <c r="C14" s="33" t="s">
        <v>52</v>
      </c>
      <c r="D14" s="33" t="s">
        <v>41</v>
      </c>
      <c r="E14" s="34" t="s">
        <v>53</v>
      </c>
      <c r="F14" s="35"/>
      <c r="G14" s="35">
        <f>30*2</f>
        <v>60</v>
      </c>
    </row>
    <row r="15" spans="1:7" ht="48">
      <c r="A15" s="32"/>
      <c r="B15" s="33" t="s">
        <v>38</v>
      </c>
      <c r="C15" s="11" t="s">
        <v>54</v>
      </c>
      <c r="D15" s="33" t="s">
        <v>38</v>
      </c>
      <c r="E15" s="27" t="s">
        <v>55</v>
      </c>
      <c r="F15" s="35"/>
      <c r="G15" s="35">
        <f>33.7*2</f>
        <v>67.400000000000006</v>
      </c>
    </row>
    <row r="16" spans="1:7" ht="32">
      <c r="A16" s="32"/>
      <c r="B16" s="33" t="s">
        <v>39</v>
      </c>
      <c r="C16" s="34" t="s">
        <v>56</v>
      </c>
      <c r="D16" s="33" t="s">
        <v>39</v>
      </c>
      <c r="E16" s="34" t="s">
        <v>57</v>
      </c>
      <c r="F16" s="35"/>
      <c r="G16" s="35">
        <f>22.1*2</f>
        <v>44.2</v>
      </c>
    </row>
    <row r="17" spans="1:7" ht="16">
      <c r="A17" s="32"/>
      <c r="B17" s="33" t="s">
        <v>58</v>
      </c>
      <c r="C17" s="33" t="s">
        <v>39</v>
      </c>
      <c r="D17" s="33" t="s">
        <v>58</v>
      </c>
      <c r="E17" s="34" t="s">
        <v>59</v>
      </c>
      <c r="F17" s="35"/>
      <c r="G17" s="35">
        <f>57.4*2</f>
        <v>114.8</v>
      </c>
    </row>
    <row r="18" spans="1:7">
      <c r="A18" s="32"/>
      <c r="B18" s="33"/>
      <c r="C18" s="33"/>
      <c r="D18" s="33"/>
      <c r="E18" s="34"/>
      <c r="F18" s="35"/>
      <c r="G18" s="35"/>
    </row>
  </sheetData>
  <mergeCells count="2">
    <mergeCell ref="A4:G4"/>
    <mergeCell ref="A11:G11"/>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Mileage Expense</vt:lpstr>
      <vt:lpstr>Examples of entries locations</vt:lpstr>
      <vt:lpstr>'Mileage Expense'!Print_Area</vt:lpstr>
    </vt:vector>
  </TitlesOfParts>
  <Manager/>
  <Company>Jamestown Community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 Donald</dc:creator>
  <cp:keywords/>
  <dc:description/>
  <cp:lastModifiedBy>Champ, Karli</cp:lastModifiedBy>
  <cp:revision/>
  <dcterms:created xsi:type="dcterms:W3CDTF">2019-10-08T13:06:37Z</dcterms:created>
  <dcterms:modified xsi:type="dcterms:W3CDTF">2026-04-01T18:39:55Z</dcterms:modified>
  <cp:category/>
  <cp:contentStatus/>
</cp:coreProperties>
</file>